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umi-\Downloads\"/>
    </mc:Choice>
  </mc:AlternateContent>
  <xr:revisionPtr revIDLastSave="0" documentId="8_{24E801C6-D296-4D06-BCA3-E9E9316895FC}" xr6:coauthVersionLast="47" xr6:coauthVersionMax="47" xr10:uidLastSave="{00000000-0000-0000-0000-000000000000}"/>
  <bookViews>
    <workbookView xWindow="-110" yWindow="-110" windowWidth="21820" windowHeight="14020" xr2:uid="{ABF43FFD-B87A-43F4-A13D-E63B2D079CA8}"/>
  </bookViews>
  <sheets>
    <sheet name="nikkei_stock_average_monthly_jp" sheetId="1" r:id="rId1"/>
  </sheets>
  <calcPr calcId="0"/>
</workbook>
</file>

<file path=xl/calcChain.xml><?xml version="1.0" encoding="utf-8"?>
<calcChain xmlns="http://schemas.openxmlformats.org/spreadsheetml/2006/main">
  <c r="G134" i="1" l="1"/>
  <c r="G135" i="1"/>
  <c r="G136" i="1"/>
  <c r="G137" i="1"/>
  <c r="G138" i="1"/>
  <c r="G139" i="1"/>
  <c r="G140" i="1"/>
  <c r="G141" i="1"/>
  <c r="G142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5" i="1"/>
  <c r="I4" i="1"/>
  <c r="G4" i="1" l="1"/>
  <c r="J4" i="1" s="1"/>
  <c r="H4" i="1"/>
  <c r="K4" i="1" l="1"/>
</calcChain>
</file>

<file path=xl/sharedStrings.xml><?xml version="1.0" encoding="utf-8"?>
<sst xmlns="http://schemas.openxmlformats.org/spreadsheetml/2006/main" count="12" uniqueCount="12">
  <si>
    <t>データ日付</t>
  </si>
  <si>
    <t>終値</t>
  </si>
  <si>
    <t>月次データは、日次終値ベースで集計。月次データ日付は月初日。本資料は日経の著作物であり、本資料の全部又は一部を、いかなる形式によっても日経に無断で複写、複製、転載または流布することができません。</t>
  </si>
  <si>
    <t>積み立て開始日</t>
    <rPh sb="0" eb="1">
      <t>ツ</t>
    </rPh>
    <rPh sb="2" eb="3">
      <t>タ</t>
    </rPh>
    <rPh sb="4" eb="7">
      <t>カイシビ</t>
    </rPh>
    <phoneticPr fontId="18"/>
  </si>
  <si>
    <t>購入金額</t>
    <rPh sb="0" eb="2">
      <t>コウニュウ</t>
    </rPh>
    <rPh sb="2" eb="4">
      <t>キンガク</t>
    </rPh>
    <phoneticPr fontId="18"/>
  </si>
  <si>
    <t>購入株式数</t>
    <rPh sb="0" eb="2">
      <t>コウニュウ</t>
    </rPh>
    <rPh sb="2" eb="5">
      <t>カブシキスウ</t>
    </rPh>
    <phoneticPr fontId="18"/>
  </si>
  <si>
    <t>投資合計金額</t>
    <rPh sb="0" eb="2">
      <t>トウシ</t>
    </rPh>
    <rPh sb="2" eb="4">
      <t>ゴウケイ</t>
    </rPh>
    <rPh sb="4" eb="6">
      <t>キンガク</t>
    </rPh>
    <phoneticPr fontId="18"/>
  </si>
  <si>
    <t>評価損益合計</t>
    <rPh sb="0" eb="2">
      <t>ヒョウカ</t>
    </rPh>
    <rPh sb="2" eb="4">
      <t>ソンエキ</t>
    </rPh>
    <rPh sb="4" eb="6">
      <t>ゴウケイ</t>
    </rPh>
    <phoneticPr fontId="18"/>
  </si>
  <si>
    <t>基準日</t>
    <rPh sb="0" eb="3">
      <t>キジュンビ</t>
    </rPh>
    <phoneticPr fontId="18"/>
  </si>
  <si>
    <t>基準日現在の価値</t>
    <rPh sb="0" eb="3">
      <t>キジュンビ</t>
    </rPh>
    <rPh sb="3" eb="5">
      <t>ゲンザイ</t>
    </rPh>
    <rPh sb="6" eb="8">
      <t>カチ</t>
    </rPh>
    <phoneticPr fontId="18"/>
  </si>
  <si>
    <t>基準日の価格</t>
    <rPh sb="0" eb="3">
      <t>キジュンビ</t>
    </rPh>
    <rPh sb="4" eb="6">
      <t>カカク</t>
    </rPh>
    <phoneticPr fontId="18"/>
  </si>
  <si>
    <t>株価データは、https://indexes.nikkei.co.jp/nkave/index?type=download　のサイトより引用</t>
    <rPh sb="0" eb="2">
      <t>カブカ</t>
    </rPh>
    <rPh sb="68" eb="70">
      <t>インヨウ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</si>
</sst>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4" fontId="0" fillId="0" borderId="0" xfId="0" applyNumberFormat="1">
      <alignment vertical="center"/>
    </xf>
    <xf numFmtId="14" fontId="0" fillId="33" borderId="0" xfId="0" applyNumberFormat="1" applyFill="1">
      <alignment vertical="center"/>
    </xf>
    <xf numFmtId="0" fontId="0" fillId="33" borderId="0" xfId="0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4772E-1B4F-4F74-AED1-EFF943B4C28F}">
  <dimension ref="A1:K142"/>
  <sheetViews>
    <sheetView tabSelected="1" workbookViewId="0">
      <pane ySplit="4" topLeftCell="A124" activePane="bottomLeft" state="frozen"/>
      <selection pane="bottomLeft" activeCell="B142" sqref="B142"/>
    </sheetView>
  </sheetViews>
  <sheetFormatPr defaultRowHeight="18" x14ac:dyDescent="0.55000000000000004"/>
  <cols>
    <col min="1" max="1" width="10.83203125" customWidth="1"/>
    <col min="2" max="2" width="9.1640625" bestFit="1" customWidth="1"/>
    <col min="4" max="4" width="10" bestFit="1" customWidth="1"/>
    <col min="5" max="5" width="14.33203125" bestFit="1" customWidth="1"/>
    <col min="6" max="6" width="11.75" customWidth="1"/>
    <col min="7" max="7" width="11.08203125" customWidth="1"/>
    <col min="8" max="9" width="12.6640625" customWidth="1"/>
    <col min="10" max="10" width="16.25" bestFit="1" customWidth="1"/>
    <col min="11" max="11" width="12.33203125" bestFit="1" customWidth="1"/>
  </cols>
  <sheetData>
    <row r="1" spans="1:11" x14ac:dyDescent="0.55000000000000004">
      <c r="A1" t="s">
        <v>2</v>
      </c>
    </row>
    <row r="2" spans="1:11" x14ac:dyDescent="0.55000000000000004">
      <c r="A2" t="s">
        <v>11</v>
      </c>
    </row>
    <row r="3" spans="1:11" x14ac:dyDescent="0.55000000000000004">
      <c r="D3" t="s">
        <v>8</v>
      </c>
      <c r="E3" t="s">
        <v>3</v>
      </c>
      <c r="F3" t="s">
        <v>4</v>
      </c>
      <c r="G3" t="s">
        <v>5</v>
      </c>
      <c r="H3" t="s">
        <v>6</v>
      </c>
      <c r="I3" t="s">
        <v>10</v>
      </c>
      <c r="J3" t="s">
        <v>9</v>
      </c>
      <c r="K3" t="s">
        <v>7</v>
      </c>
    </row>
    <row r="4" spans="1:11" x14ac:dyDescent="0.55000000000000004">
      <c r="A4" t="s">
        <v>0</v>
      </c>
      <c r="B4" t="s">
        <v>1</v>
      </c>
      <c r="D4" s="2">
        <v>45778</v>
      </c>
      <c r="E4" s="2">
        <v>45292</v>
      </c>
      <c r="F4" s="3">
        <v>10000</v>
      </c>
      <c r="G4">
        <f>SUM(G5:G301)</f>
        <v>5.0461530259701757</v>
      </c>
      <c r="H4">
        <f>(COUNTIF(G5:G301,"&gt;0"))*F4</f>
        <v>170000</v>
      </c>
      <c r="I4">
        <f>INDEX(B:B,MATCH($D$4,A:A,1))</f>
        <v>34000</v>
      </c>
      <c r="J4">
        <f>$G$4*$I$4</f>
        <v>171569.20288298596</v>
      </c>
      <c r="K4">
        <f>J4-H4</f>
        <v>1569.2028829859628</v>
      </c>
    </row>
    <row r="5" spans="1:11" x14ac:dyDescent="0.55000000000000004">
      <c r="A5" s="1">
        <v>41640</v>
      </c>
      <c r="B5">
        <v>14914.53</v>
      </c>
      <c r="G5">
        <f>IF((AND(($E$4&lt;=A5),($D$4&gt;=A5))),$F$4/B5,0)</f>
        <v>0</v>
      </c>
    </row>
    <row r="6" spans="1:11" x14ac:dyDescent="0.55000000000000004">
      <c r="A6" s="1">
        <v>41671</v>
      </c>
      <c r="B6">
        <v>14841.07</v>
      </c>
      <c r="G6">
        <f t="shared" ref="G6:G69" si="0">IF((AND(($E$4&lt;=A6),($D$4&gt;=A6))),$F$4/B6,0)</f>
        <v>0</v>
      </c>
    </row>
    <row r="7" spans="1:11" x14ac:dyDescent="0.55000000000000004">
      <c r="A7" s="1">
        <v>41699</v>
      </c>
      <c r="B7">
        <v>14827.83</v>
      </c>
      <c r="G7">
        <f t="shared" si="0"/>
        <v>0</v>
      </c>
    </row>
    <row r="8" spans="1:11" x14ac:dyDescent="0.55000000000000004">
      <c r="A8" s="1">
        <v>41730</v>
      </c>
      <c r="B8">
        <v>14304.11</v>
      </c>
      <c r="G8">
        <f t="shared" si="0"/>
        <v>0</v>
      </c>
    </row>
    <row r="9" spans="1:11" x14ac:dyDescent="0.55000000000000004">
      <c r="A9" s="1">
        <v>41760</v>
      </c>
      <c r="B9">
        <v>14632.38</v>
      </c>
      <c r="G9">
        <f t="shared" si="0"/>
        <v>0</v>
      </c>
    </row>
    <row r="10" spans="1:11" x14ac:dyDescent="0.55000000000000004">
      <c r="A10" s="1">
        <v>41791</v>
      </c>
      <c r="B10">
        <v>15162.1</v>
      </c>
      <c r="G10">
        <f t="shared" si="0"/>
        <v>0</v>
      </c>
    </row>
    <row r="11" spans="1:11" x14ac:dyDescent="0.55000000000000004">
      <c r="A11" s="1">
        <v>41821</v>
      </c>
      <c r="B11">
        <v>15620.77</v>
      </c>
      <c r="G11">
        <f t="shared" si="0"/>
        <v>0</v>
      </c>
    </row>
    <row r="12" spans="1:11" x14ac:dyDescent="0.55000000000000004">
      <c r="A12" s="1">
        <v>41852</v>
      </c>
      <c r="B12">
        <v>15424.59</v>
      </c>
      <c r="G12">
        <f t="shared" si="0"/>
        <v>0</v>
      </c>
    </row>
    <row r="13" spans="1:11" x14ac:dyDescent="0.55000000000000004">
      <c r="A13" s="1">
        <v>41883</v>
      </c>
      <c r="B13">
        <v>16173.52</v>
      </c>
      <c r="G13">
        <f t="shared" si="0"/>
        <v>0</v>
      </c>
    </row>
    <row r="14" spans="1:11" x14ac:dyDescent="0.55000000000000004">
      <c r="A14" s="1">
        <v>41913</v>
      </c>
      <c r="B14">
        <v>16413.759999999998</v>
      </c>
      <c r="G14">
        <f t="shared" si="0"/>
        <v>0</v>
      </c>
    </row>
    <row r="15" spans="1:11" x14ac:dyDescent="0.55000000000000004">
      <c r="A15" s="1">
        <v>41944</v>
      </c>
      <c r="B15">
        <v>17459.849999999999</v>
      </c>
      <c r="G15">
        <f t="shared" si="0"/>
        <v>0</v>
      </c>
    </row>
    <row r="16" spans="1:11" x14ac:dyDescent="0.55000000000000004">
      <c r="A16" s="1">
        <v>41974</v>
      </c>
      <c r="B16">
        <v>17450.77</v>
      </c>
      <c r="G16">
        <f t="shared" si="0"/>
        <v>0</v>
      </c>
    </row>
    <row r="17" spans="1:7" x14ac:dyDescent="0.55000000000000004">
      <c r="A17" s="1">
        <v>42005</v>
      </c>
      <c r="B17">
        <v>17674.39</v>
      </c>
      <c r="G17">
        <f t="shared" si="0"/>
        <v>0</v>
      </c>
    </row>
    <row r="18" spans="1:7" x14ac:dyDescent="0.55000000000000004">
      <c r="A18" s="1">
        <v>42036</v>
      </c>
      <c r="B18">
        <v>18797.939999999999</v>
      </c>
      <c r="G18">
        <f t="shared" si="0"/>
        <v>0</v>
      </c>
    </row>
    <row r="19" spans="1:7" x14ac:dyDescent="0.55000000000000004">
      <c r="A19" s="1">
        <v>42064</v>
      </c>
      <c r="B19">
        <v>19206.990000000002</v>
      </c>
      <c r="G19">
        <f t="shared" si="0"/>
        <v>0</v>
      </c>
    </row>
    <row r="20" spans="1:7" x14ac:dyDescent="0.55000000000000004">
      <c r="A20" s="1">
        <v>42095</v>
      </c>
      <c r="B20">
        <v>19520.009999999998</v>
      </c>
      <c r="G20">
        <f t="shared" si="0"/>
        <v>0</v>
      </c>
    </row>
    <row r="21" spans="1:7" x14ac:dyDescent="0.55000000000000004">
      <c r="A21" s="1">
        <v>42125</v>
      </c>
      <c r="B21">
        <v>20563.150000000001</v>
      </c>
      <c r="G21">
        <f t="shared" si="0"/>
        <v>0</v>
      </c>
    </row>
    <row r="22" spans="1:7" x14ac:dyDescent="0.55000000000000004">
      <c r="A22" s="1">
        <v>42156</v>
      </c>
      <c r="B22">
        <v>20235.73</v>
      </c>
      <c r="G22">
        <f t="shared" si="0"/>
        <v>0</v>
      </c>
    </row>
    <row r="23" spans="1:7" x14ac:dyDescent="0.55000000000000004">
      <c r="A23" s="1">
        <v>42186</v>
      </c>
      <c r="B23">
        <v>20585.240000000002</v>
      </c>
      <c r="G23">
        <f t="shared" si="0"/>
        <v>0</v>
      </c>
    </row>
    <row r="24" spans="1:7" x14ac:dyDescent="0.55000000000000004">
      <c r="A24" s="1">
        <v>42217</v>
      </c>
      <c r="B24">
        <v>18890.48</v>
      </c>
      <c r="G24">
        <f t="shared" si="0"/>
        <v>0</v>
      </c>
    </row>
    <row r="25" spans="1:7" x14ac:dyDescent="0.55000000000000004">
      <c r="A25" s="1">
        <v>42248</v>
      </c>
      <c r="B25">
        <v>17388.150000000001</v>
      </c>
      <c r="G25">
        <f t="shared" si="0"/>
        <v>0</v>
      </c>
    </row>
    <row r="26" spans="1:7" x14ac:dyDescent="0.55000000000000004">
      <c r="A26" s="1">
        <v>42278</v>
      </c>
      <c r="B26">
        <v>19083.099999999999</v>
      </c>
      <c r="G26">
        <f t="shared" si="0"/>
        <v>0</v>
      </c>
    </row>
    <row r="27" spans="1:7" x14ac:dyDescent="0.55000000000000004">
      <c r="A27" s="1">
        <v>42309</v>
      </c>
      <c r="B27">
        <v>19747.47</v>
      </c>
      <c r="G27">
        <f t="shared" si="0"/>
        <v>0</v>
      </c>
    </row>
    <row r="28" spans="1:7" x14ac:dyDescent="0.55000000000000004">
      <c r="A28" s="1">
        <v>42339</v>
      </c>
      <c r="B28">
        <v>19033.71</v>
      </c>
      <c r="G28">
        <f t="shared" si="0"/>
        <v>0</v>
      </c>
    </row>
    <row r="29" spans="1:7" x14ac:dyDescent="0.55000000000000004">
      <c r="A29" s="1">
        <v>42370</v>
      </c>
      <c r="B29">
        <v>17518.3</v>
      </c>
      <c r="G29">
        <f t="shared" si="0"/>
        <v>0</v>
      </c>
    </row>
    <row r="30" spans="1:7" x14ac:dyDescent="0.55000000000000004">
      <c r="A30" s="1">
        <v>42401</v>
      </c>
      <c r="B30">
        <v>16026.76</v>
      </c>
      <c r="G30">
        <f t="shared" si="0"/>
        <v>0</v>
      </c>
    </row>
    <row r="31" spans="1:7" x14ac:dyDescent="0.55000000000000004">
      <c r="A31" s="1">
        <v>42430</v>
      </c>
      <c r="B31">
        <v>16758.669999999998</v>
      </c>
      <c r="G31">
        <f t="shared" si="0"/>
        <v>0</v>
      </c>
    </row>
    <row r="32" spans="1:7" x14ac:dyDescent="0.55000000000000004">
      <c r="A32" s="1">
        <v>42461</v>
      </c>
      <c r="B32">
        <v>16666.05</v>
      </c>
      <c r="G32">
        <f t="shared" si="0"/>
        <v>0</v>
      </c>
    </row>
    <row r="33" spans="1:7" x14ac:dyDescent="0.55000000000000004">
      <c r="A33" s="1">
        <v>42491</v>
      </c>
      <c r="B33">
        <v>17234.98</v>
      </c>
      <c r="G33">
        <f t="shared" si="0"/>
        <v>0</v>
      </c>
    </row>
    <row r="34" spans="1:7" x14ac:dyDescent="0.55000000000000004">
      <c r="A34" s="1">
        <v>42522</v>
      </c>
      <c r="B34">
        <v>15575.92</v>
      </c>
      <c r="G34">
        <f t="shared" si="0"/>
        <v>0</v>
      </c>
    </row>
    <row r="35" spans="1:7" x14ac:dyDescent="0.55000000000000004">
      <c r="A35" s="1">
        <v>42552</v>
      </c>
      <c r="B35">
        <v>16569.27</v>
      </c>
      <c r="G35">
        <f t="shared" si="0"/>
        <v>0</v>
      </c>
    </row>
    <row r="36" spans="1:7" x14ac:dyDescent="0.55000000000000004">
      <c r="A36" s="1">
        <v>42583</v>
      </c>
      <c r="B36">
        <v>16887.400000000001</v>
      </c>
      <c r="G36">
        <f t="shared" si="0"/>
        <v>0</v>
      </c>
    </row>
    <row r="37" spans="1:7" x14ac:dyDescent="0.55000000000000004">
      <c r="A37" s="1">
        <v>42614</v>
      </c>
      <c r="B37">
        <v>16449.84</v>
      </c>
      <c r="G37">
        <f t="shared" si="0"/>
        <v>0</v>
      </c>
    </row>
    <row r="38" spans="1:7" x14ac:dyDescent="0.55000000000000004">
      <c r="A38" s="1">
        <v>42644</v>
      </c>
      <c r="B38">
        <v>17425.02</v>
      </c>
      <c r="G38">
        <f t="shared" si="0"/>
        <v>0</v>
      </c>
    </row>
    <row r="39" spans="1:7" x14ac:dyDescent="0.55000000000000004">
      <c r="A39" s="1">
        <v>42675</v>
      </c>
      <c r="B39">
        <v>18308.48</v>
      </c>
      <c r="G39">
        <f t="shared" si="0"/>
        <v>0</v>
      </c>
    </row>
    <row r="40" spans="1:7" x14ac:dyDescent="0.55000000000000004">
      <c r="A40" s="1">
        <v>42705</v>
      </c>
      <c r="B40">
        <v>19114.37</v>
      </c>
      <c r="G40">
        <f t="shared" si="0"/>
        <v>0</v>
      </c>
    </row>
    <row r="41" spans="1:7" x14ac:dyDescent="0.55000000000000004">
      <c r="A41" s="1">
        <v>42736</v>
      </c>
      <c r="B41">
        <v>19041.34</v>
      </c>
      <c r="G41">
        <f t="shared" si="0"/>
        <v>0</v>
      </c>
    </row>
    <row r="42" spans="1:7" x14ac:dyDescent="0.55000000000000004">
      <c r="A42" s="1">
        <v>42767</v>
      </c>
      <c r="B42">
        <v>19118.990000000002</v>
      </c>
      <c r="G42">
        <f t="shared" si="0"/>
        <v>0</v>
      </c>
    </row>
    <row r="43" spans="1:7" x14ac:dyDescent="0.55000000000000004">
      <c r="A43" s="1">
        <v>42795</v>
      </c>
      <c r="B43">
        <v>18909.259999999998</v>
      </c>
      <c r="G43">
        <f t="shared" si="0"/>
        <v>0</v>
      </c>
    </row>
    <row r="44" spans="1:7" x14ac:dyDescent="0.55000000000000004">
      <c r="A44" s="1">
        <v>42826</v>
      </c>
      <c r="B44">
        <v>19196.740000000002</v>
      </c>
      <c r="G44">
        <f t="shared" si="0"/>
        <v>0</v>
      </c>
    </row>
    <row r="45" spans="1:7" x14ac:dyDescent="0.55000000000000004">
      <c r="A45" s="1">
        <v>42856</v>
      </c>
      <c r="B45">
        <v>19650.57</v>
      </c>
      <c r="G45">
        <f t="shared" si="0"/>
        <v>0</v>
      </c>
    </row>
    <row r="46" spans="1:7" x14ac:dyDescent="0.55000000000000004">
      <c r="A46" s="1">
        <v>42887</v>
      </c>
      <c r="B46">
        <v>20033.43</v>
      </c>
      <c r="G46">
        <f t="shared" si="0"/>
        <v>0</v>
      </c>
    </row>
    <row r="47" spans="1:7" x14ac:dyDescent="0.55000000000000004">
      <c r="A47" s="1">
        <v>42917</v>
      </c>
      <c r="B47">
        <v>19925.18</v>
      </c>
      <c r="G47">
        <f t="shared" si="0"/>
        <v>0</v>
      </c>
    </row>
    <row r="48" spans="1:7" x14ac:dyDescent="0.55000000000000004">
      <c r="A48" s="1">
        <v>42948</v>
      </c>
      <c r="B48">
        <v>19646.240000000002</v>
      </c>
      <c r="G48">
        <f t="shared" si="0"/>
        <v>0</v>
      </c>
    </row>
    <row r="49" spans="1:7" x14ac:dyDescent="0.55000000000000004">
      <c r="A49" s="1">
        <v>42979</v>
      </c>
      <c r="B49">
        <v>20356.28</v>
      </c>
      <c r="G49">
        <f t="shared" si="0"/>
        <v>0</v>
      </c>
    </row>
    <row r="50" spans="1:7" x14ac:dyDescent="0.55000000000000004">
      <c r="A50" s="1">
        <v>43009</v>
      </c>
      <c r="B50">
        <v>22011.61</v>
      </c>
      <c r="G50">
        <f t="shared" si="0"/>
        <v>0</v>
      </c>
    </row>
    <row r="51" spans="1:7" x14ac:dyDescent="0.55000000000000004">
      <c r="A51" s="1">
        <v>43040</v>
      </c>
      <c r="B51">
        <v>22724.959999999999</v>
      </c>
      <c r="G51">
        <f t="shared" si="0"/>
        <v>0</v>
      </c>
    </row>
    <row r="52" spans="1:7" x14ac:dyDescent="0.55000000000000004">
      <c r="A52" s="1">
        <v>43070</v>
      </c>
      <c r="B52">
        <v>22764.94</v>
      </c>
      <c r="G52">
        <f t="shared" si="0"/>
        <v>0</v>
      </c>
    </row>
    <row r="53" spans="1:7" x14ac:dyDescent="0.55000000000000004">
      <c r="A53" s="1">
        <v>43101</v>
      </c>
      <c r="B53">
        <v>23098.29</v>
      </c>
      <c r="G53">
        <f t="shared" si="0"/>
        <v>0</v>
      </c>
    </row>
    <row r="54" spans="1:7" x14ac:dyDescent="0.55000000000000004">
      <c r="A54" s="1">
        <v>43132</v>
      </c>
      <c r="B54">
        <v>22068.240000000002</v>
      </c>
      <c r="G54">
        <f t="shared" si="0"/>
        <v>0</v>
      </c>
    </row>
    <row r="55" spans="1:7" x14ac:dyDescent="0.55000000000000004">
      <c r="A55" s="1">
        <v>43160</v>
      </c>
      <c r="B55">
        <v>21454.3</v>
      </c>
      <c r="G55">
        <f t="shared" si="0"/>
        <v>0</v>
      </c>
    </row>
    <row r="56" spans="1:7" x14ac:dyDescent="0.55000000000000004">
      <c r="A56" s="1">
        <v>43191</v>
      </c>
      <c r="B56">
        <v>22467.87</v>
      </c>
      <c r="G56">
        <f t="shared" si="0"/>
        <v>0</v>
      </c>
    </row>
    <row r="57" spans="1:7" x14ac:dyDescent="0.55000000000000004">
      <c r="A57" s="1">
        <v>43221</v>
      </c>
      <c r="B57">
        <v>22201.82</v>
      </c>
      <c r="G57">
        <f t="shared" si="0"/>
        <v>0</v>
      </c>
    </row>
    <row r="58" spans="1:7" x14ac:dyDescent="0.55000000000000004">
      <c r="A58" s="1">
        <v>43252</v>
      </c>
      <c r="B58">
        <v>22304.51</v>
      </c>
      <c r="G58">
        <f t="shared" si="0"/>
        <v>0</v>
      </c>
    </row>
    <row r="59" spans="1:7" x14ac:dyDescent="0.55000000000000004">
      <c r="A59" s="1">
        <v>43282</v>
      </c>
      <c r="B59">
        <v>22553.72</v>
      </c>
      <c r="G59">
        <f t="shared" si="0"/>
        <v>0</v>
      </c>
    </row>
    <row r="60" spans="1:7" x14ac:dyDescent="0.55000000000000004">
      <c r="A60" s="1">
        <v>43313</v>
      </c>
      <c r="B60">
        <v>22865.15</v>
      </c>
      <c r="G60">
        <f t="shared" si="0"/>
        <v>0</v>
      </c>
    </row>
    <row r="61" spans="1:7" x14ac:dyDescent="0.55000000000000004">
      <c r="A61" s="1">
        <v>43344</v>
      </c>
      <c r="B61">
        <v>24120.04</v>
      </c>
      <c r="G61">
        <f t="shared" si="0"/>
        <v>0</v>
      </c>
    </row>
    <row r="62" spans="1:7" x14ac:dyDescent="0.55000000000000004">
      <c r="A62" s="1">
        <v>43374</v>
      </c>
      <c r="B62">
        <v>21920.46</v>
      </c>
      <c r="G62">
        <f t="shared" si="0"/>
        <v>0</v>
      </c>
    </row>
    <row r="63" spans="1:7" x14ac:dyDescent="0.55000000000000004">
      <c r="A63" s="1">
        <v>43405</v>
      </c>
      <c r="B63">
        <v>22351.06</v>
      </c>
      <c r="G63">
        <f t="shared" si="0"/>
        <v>0</v>
      </c>
    </row>
    <row r="64" spans="1:7" x14ac:dyDescent="0.55000000000000004">
      <c r="A64" s="1">
        <v>43435</v>
      </c>
      <c r="B64">
        <v>20014.77</v>
      </c>
      <c r="G64">
        <f t="shared" si="0"/>
        <v>0</v>
      </c>
    </row>
    <row r="65" spans="1:7" x14ac:dyDescent="0.55000000000000004">
      <c r="A65" s="1">
        <v>43466</v>
      </c>
      <c r="B65">
        <v>20773.490000000002</v>
      </c>
      <c r="G65">
        <f t="shared" si="0"/>
        <v>0</v>
      </c>
    </row>
    <row r="66" spans="1:7" x14ac:dyDescent="0.55000000000000004">
      <c r="A66" s="1">
        <v>43497</v>
      </c>
      <c r="B66">
        <v>21385.16</v>
      </c>
      <c r="G66">
        <f t="shared" si="0"/>
        <v>0</v>
      </c>
    </row>
    <row r="67" spans="1:7" x14ac:dyDescent="0.55000000000000004">
      <c r="A67" s="1">
        <v>43525</v>
      </c>
      <c r="B67">
        <v>21205.81</v>
      </c>
      <c r="G67">
        <f t="shared" si="0"/>
        <v>0</v>
      </c>
    </row>
    <row r="68" spans="1:7" x14ac:dyDescent="0.55000000000000004">
      <c r="A68" s="1">
        <v>43556</v>
      </c>
      <c r="B68">
        <v>22258.73</v>
      </c>
      <c r="G68">
        <f t="shared" si="0"/>
        <v>0</v>
      </c>
    </row>
    <row r="69" spans="1:7" x14ac:dyDescent="0.55000000000000004">
      <c r="A69" s="1">
        <v>43586</v>
      </c>
      <c r="B69">
        <v>20601.189999999999</v>
      </c>
      <c r="G69">
        <f t="shared" si="0"/>
        <v>0</v>
      </c>
    </row>
    <row r="70" spans="1:7" x14ac:dyDescent="0.55000000000000004">
      <c r="A70" s="1">
        <v>43617</v>
      </c>
      <c r="B70">
        <v>21275.919999999998</v>
      </c>
      <c r="G70">
        <f t="shared" ref="G70:G133" si="1">IF((AND(($E$4&lt;=A70),($D$4&gt;=A70))),$F$4/B70,0)</f>
        <v>0</v>
      </c>
    </row>
    <row r="71" spans="1:7" x14ac:dyDescent="0.55000000000000004">
      <c r="A71" s="1">
        <v>43647</v>
      </c>
      <c r="B71">
        <v>21521.53</v>
      </c>
      <c r="G71">
        <f t="shared" si="1"/>
        <v>0</v>
      </c>
    </row>
    <row r="72" spans="1:7" x14ac:dyDescent="0.55000000000000004">
      <c r="A72" s="1">
        <v>43678</v>
      </c>
      <c r="B72">
        <v>20704.37</v>
      </c>
      <c r="G72">
        <f t="shared" si="1"/>
        <v>0</v>
      </c>
    </row>
    <row r="73" spans="1:7" x14ac:dyDescent="0.55000000000000004">
      <c r="A73" s="1">
        <v>43709</v>
      </c>
      <c r="B73">
        <v>21755.84</v>
      </c>
      <c r="G73">
        <f t="shared" si="1"/>
        <v>0</v>
      </c>
    </row>
    <row r="74" spans="1:7" x14ac:dyDescent="0.55000000000000004">
      <c r="A74" s="1">
        <v>43739</v>
      </c>
      <c r="B74">
        <v>22927.040000000001</v>
      </c>
      <c r="G74">
        <f t="shared" si="1"/>
        <v>0</v>
      </c>
    </row>
    <row r="75" spans="1:7" x14ac:dyDescent="0.55000000000000004">
      <c r="A75" s="1">
        <v>43770</v>
      </c>
      <c r="B75">
        <v>23293.91</v>
      </c>
      <c r="G75">
        <f t="shared" si="1"/>
        <v>0</v>
      </c>
    </row>
    <row r="76" spans="1:7" x14ac:dyDescent="0.55000000000000004">
      <c r="A76" s="1">
        <v>43800</v>
      </c>
      <c r="B76">
        <v>23656.62</v>
      </c>
      <c r="G76">
        <f t="shared" si="1"/>
        <v>0</v>
      </c>
    </row>
    <row r="77" spans="1:7" x14ac:dyDescent="0.55000000000000004">
      <c r="A77" s="1">
        <v>43831</v>
      </c>
      <c r="B77">
        <v>23205.18</v>
      </c>
      <c r="G77">
        <f t="shared" si="1"/>
        <v>0</v>
      </c>
    </row>
    <row r="78" spans="1:7" x14ac:dyDescent="0.55000000000000004">
      <c r="A78" s="1">
        <v>43862</v>
      </c>
      <c r="B78">
        <v>21142.959999999999</v>
      </c>
      <c r="G78">
        <f t="shared" si="1"/>
        <v>0</v>
      </c>
    </row>
    <row r="79" spans="1:7" x14ac:dyDescent="0.55000000000000004">
      <c r="A79" s="1">
        <v>43891</v>
      </c>
      <c r="B79">
        <v>18917.009999999998</v>
      </c>
      <c r="G79">
        <f t="shared" si="1"/>
        <v>0</v>
      </c>
    </row>
    <row r="80" spans="1:7" x14ac:dyDescent="0.55000000000000004">
      <c r="A80" s="1">
        <v>43922</v>
      </c>
      <c r="B80">
        <v>20193.689999999999</v>
      </c>
      <c r="G80">
        <f t="shared" si="1"/>
        <v>0</v>
      </c>
    </row>
    <row r="81" spans="1:7" x14ac:dyDescent="0.55000000000000004">
      <c r="A81" s="1">
        <v>43952</v>
      </c>
      <c r="B81">
        <v>21877.89</v>
      </c>
      <c r="G81">
        <f t="shared" si="1"/>
        <v>0</v>
      </c>
    </row>
    <row r="82" spans="1:7" x14ac:dyDescent="0.55000000000000004">
      <c r="A82" s="1">
        <v>43983</v>
      </c>
      <c r="B82">
        <v>22288.14</v>
      </c>
      <c r="G82">
        <f t="shared" si="1"/>
        <v>0</v>
      </c>
    </row>
    <row r="83" spans="1:7" x14ac:dyDescent="0.55000000000000004">
      <c r="A83" s="1">
        <v>44013</v>
      </c>
      <c r="B83">
        <v>21710</v>
      </c>
      <c r="G83">
        <f t="shared" si="1"/>
        <v>0</v>
      </c>
    </row>
    <row r="84" spans="1:7" x14ac:dyDescent="0.55000000000000004">
      <c r="A84" s="1">
        <v>44044</v>
      </c>
      <c r="B84">
        <v>23139.759999999998</v>
      </c>
      <c r="G84">
        <f t="shared" si="1"/>
        <v>0</v>
      </c>
    </row>
    <row r="85" spans="1:7" x14ac:dyDescent="0.55000000000000004">
      <c r="A85" s="1">
        <v>44075</v>
      </c>
      <c r="B85">
        <v>23185.119999999999</v>
      </c>
      <c r="G85">
        <f t="shared" si="1"/>
        <v>0</v>
      </c>
    </row>
    <row r="86" spans="1:7" x14ac:dyDescent="0.55000000000000004">
      <c r="A86" s="1">
        <v>44105</v>
      </c>
      <c r="B86">
        <v>22977.13</v>
      </c>
      <c r="G86">
        <f t="shared" si="1"/>
        <v>0</v>
      </c>
    </row>
    <row r="87" spans="1:7" x14ac:dyDescent="0.55000000000000004">
      <c r="A87" s="1">
        <v>44136</v>
      </c>
      <c r="B87">
        <v>26433.62</v>
      </c>
      <c r="G87">
        <f t="shared" si="1"/>
        <v>0</v>
      </c>
    </row>
    <row r="88" spans="1:7" x14ac:dyDescent="0.55000000000000004">
      <c r="A88" s="1">
        <v>44166</v>
      </c>
      <c r="B88">
        <v>27444.17</v>
      </c>
      <c r="G88">
        <f t="shared" si="1"/>
        <v>0</v>
      </c>
    </row>
    <row r="89" spans="1:7" x14ac:dyDescent="0.55000000000000004">
      <c r="A89" s="1">
        <v>44197</v>
      </c>
      <c r="B89">
        <v>27663.39</v>
      </c>
      <c r="G89">
        <f t="shared" si="1"/>
        <v>0</v>
      </c>
    </row>
    <row r="90" spans="1:7" x14ac:dyDescent="0.55000000000000004">
      <c r="A90" s="1">
        <v>44228</v>
      </c>
      <c r="B90">
        <v>28966.01</v>
      </c>
      <c r="G90">
        <f t="shared" si="1"/>
        <v>0</v>
      </c>
    </row>
    <row r="91" spans="1:7" x14ac:dyDescent="0.55000000000000004">
      <c r="A91" s="1">
        <v>44256</v>
      </c>
      <c r="B91">
        <v>29178.799999999999</v>
      </c>
      <c r="G91">
        <f t="shared" si="1"/>
        <v>0</v>
      </c>
    </row>
    <row r="92" spans="1:7" x14ac:dyDescent="0.55000000000000004">
      <c r="A92" s="1">
        <v>44287</v>
      </c>
      <c r="B92">
        <v>28812.63</v>
      </c>
      <c r="G92">
        <f t="shared" si="1"/>
        <v>0</v>
      </c>
    </row>
    <row r="93" spans="1:7" x14ac:dyDescent="0.55000000000000004">
      <c r="A93" s="1">
        <v>44317</v>
      </c>
      <c r="B93">
        <v>28860.080000000002</v>
      </c>
      <c r="G93">
        <f t="shared" si="1"/>
        <v>0</v>
      </c>
    </row>
    <row r="94" spans="1:7" x14ac:dyDescent="0.55000000000000004">
      <c r="A94" s="1">
        <v>44348</v>
      </c>
      <c r="B94">
        <v>28791.53</v>
      </c>
      <c r="G94">
        <f t="shared" si="1"/>
        <v>0</v>
      </c>
    </row>
    <row r="95" spans="1:7" x14ac:dyDescent="0.55000000000000004">
      <c r="A95" s="1">
        <v>44378</v>
      </c>
      <c r="B95">
        <v>27283.59</v>
      </c>
      <c r="G95">
        <f t="shared" si="1"/>
        <v>0</v>
      </c>
    </row>
    <row r="96" spans="1:7" x14ac:dyDescent="0.55000000000000004">
      <c r="A96" s="1">
        <v>44409</v>
      </c>
      <c r="B96">
        <v>28089.54</v>
      </c>
      <c r="G96">
        <f t="shared" si="1"/>
        <v>0</v>
      </c>
    </row>
    <row r="97" spans="1:7" x14ac:dyDescent="0.55000000000000004">
      <c r="A97" s="1">
        <v>44440</v>
      </c>
      <c r="B97">
        <v>29452.66</v>
      </c>
      <c r="G97">
        <f t="shared" si="1"/>
        <v>0</v>
      </c>
    </row>
    <row r="98" spans="1:7" x14ac:dyDescent="0.55000000000000004">
      <c r="A98" s="1">
        <v>44470</v>
      </c>
      <c r="B98">
        <v>28892.69</v>
      </c>
      <c r="G98">
        <f t="shared" si="1"/>
        <v>0</v>
      </c>
    </row>
    <row r="99" spans="1:7" x14ac:dyDescent="0.55000000000000004">
      <c r="A99" s="1">
        <v>44501</v>
      </c>
      <c r="B99">
        <v>27821.759999999998</v>
      </c>
      <c r="G99">
        <f t="shared" si="1"/>
        <v>0</v>
      </c>
    </row>
    <row r="100" spans="1:7" x14ac:dyDescent="0.55000000000000004">
      <c r="A100" s="1">
        <v>44531</v>
      </c>
      <c r="B100">
        <v>28791.71</v>
      </c>
      <c r="G100">
        <f t="shared" si="1"/>
        <v>0</v>
      </c>
    </row>
    <row r="101" spans="1:7" x14ac:dyDescent="0.55000000000000004">
      <c r="A101" s="1">
        <v>44562</v>
      </c>
      <c r="B101">
        <v>27001.98</v>
      </c>
      <c r="G101">
        <f t="shared" si="1"/>
        <v>0</v>
      </c>
    </row>
    <row r="102" spans="1:7" x14ac:dyDescent="0.55000000000000004">
      <c r="A102" s="1">
        <v>44593</v>
      </c>
      <c r="B102">
        <v>26526.82</v>
      </c>
      <c r="G102">
        <f t="shared" si="1"/>
        <v>0</v>
      </c>
    </row>
    <row r="103" spans="1:7" x14ac:dyDescent="0.55000000000000004">
      <c r="A103" s="1">
        <v>44621</v>
      </c>
      <c r="B103">
        <v>27821.43</v>
      </c>
      <c r="G103">
        <f t="shared" si="1"/>
        <v>0</v>
      </c>
    </row>
    <row r="104" spans="1:7" x14ac:dyDescent="0.55000000000000004">
      <c r="A104" s="1">
        <v>44652</v>
      </c>
      <c r="B104">
        <v>26847.9</v>
      </c>
      <c r="G104">
        <f t="shared" si="1"/>
        <v>0</v>
      </c>
    </row>
    <row r="105" spans="1:7" x14ac:dyDescent="0.55000000000000004">
      <c r="A105" s="1">
        <v>44682</v>
      </c>
      <c r="B105">
        <v>27279.8</v>
      </c>
      <c r="G105">
        <f t="shared" si="1"/>
        <v>0</v>
      </c>
    </row>
    <row r="106" spans="1:7" x14ac:dyDescent="0.55000000000000004">
      <c r="A106" s="1">
        <v>44713</v>
      </c>
      <c r="B106">
        <v>26393.040000000001</v>
      </c>
      <c r="G106">
        <f t="shared" si="1"/>
        <v>0</v>
      </c>
    </row>
    <row r="107" spans="1:7" x14ac:dyDescent="0.55000000000000004">
      <c r="A107" s="1">
        <v>44743</v>
      </c>
      <c r="B107">
        <v>27801.64</v>
      </c>
      <c r="G107">
        <f t="shared" si="1"/>
        <v>0</v>
      </c>
    </row>
    <row r="108" spans="1:7" x14ac:dyDescent="0.55000000000000004">
      <c r="A108" s="1">
        <v>44774</v>
      </c>
      <c r="B108">
        <v>28091.53</v>
      </c>
      <c r="G108">
        <f t="shared" si="1"/>
        <v>0</v>
      </c>
    </row>
    <row r="109" spans="1:7" x14ac:dyDescent="0.55000000000000004">
      <c r="A109" s="1">
        <v>44805</v>
      </c>
      <c r="B109">
        <v>25937.21</v>
      </c>
      <c r="G109">
        <f t="shared" si="1"/>
        <v>0</v>
      </c>
    </row>
    <row r="110" spans="1:7" x14ac:dyDescent="0.55000000000000004">
      <c r="A110" s="1">
        <v>44835</v>
      </c>
      <c r="B110">
        <v>27587.46</v>
      </c>
      <c r="G110">
        <f t="shared" si="1"/>
        <v>0</v>
      </c>
    </row>
    <row r="111" spans="1:7" x14ac:dyDescent="0.55000000000000004">
      <c r="A111" s="1">
        <v>44866</v>
      </c>
      <c r="B111">
        <v>27968.99</v>
      </c>
      <c r="G111">
        <f t="shared" si="1"/>
        <v>0</v>
      </c>
    </row>
    <row r="112" spans="1:7" x14ac:dyDescent="0.55000000000000004">
      <c r="A112" s="1">
        <v>44896</v>
      </c>
      <c r="B112">
        <v>26094.5</v>
      </c>
      <c r="G112">
        <f t="shared" si="1"/>
        <v>0</v>
      </c>
    </row>
    <row r="113" spans="1:7" x14ac:dyDescent="0.55000000000000004">
      <c r="A113" s="1">
        <v>44927</v>
      </c>
      <c r="B113">
        <v>27327.11</v>
      </c>
      <c r="G113">
        <f t="shared" si="1"/>
        <v>0</v>
      </c>
    </row>
    <row r="114" spans="1:7" x14ac:dyDescent="0.55000000000000004">
      <c r="A114" s="1">
        <v>44958</v>
      </c>
      <c r="B114">
        <v>27445.56</v>
      </c>
      <c r="G114">
        <f t="shared" si="1"/>
        <v>0</v>
      </c>
    </row>
    <row r="115" spans="1:7" x14ac:dyDescent="0.55000000000000004">
      <c r="A115" s="1">
        <v>44986</v>
      </c>
      <c r="B115">
        <v>28041.48</v>
      </c>
      <c r="G115">
        <f t="shared" si="1"/>
        <v>0</v>
      </c>
    </row>
    <row r="116" spans="1:7" x14ac:dyDescent="0.55000000000000004">
      <c r="A116" s="1">
        <v>45017</v>
      </c>
      <c r="B116">
        <v>28856.44</v>
      </c>
      <c r="G116">
        <f t="shared" si="1"/>
        <v>0</v>
      </c>
    </row>
    <row r="117" spans="1:7" x14ac:dyDescent="0.55000000000000004">
      <c r="A117" s="1">
        <v>45047</v>
      </c>
      <c r="B117">
        <v>30887.88</v>
      </c>
      <c r="G117">
        <f t="shared" si="1"/>
        <v>0</v>
      </c>
    </row>
    <row r="118" spans="1:7" x14ac:dyDescent="0.55000000000000004">
      <c r="A118" s="1">
        <v>45078</v>
      </c>
      <c r="B118">
        <v>33189.040000000001</v>
      </c>
      <c r="G118">
        <f t="shared" si="1"/>
        <v>0</v>
      </c>
    </row>
    <row r="119" spans="1:7" x14ac:dyDescent="0.55000000000000004">
      <c r="A119" s="1">
        <v>45108</v>
      </c>
      <c r="B119">
        <v>33172.22</v>
      </c>
      <c r="G119">
        <f t="shared" si="1"/>
        <v>0</v>
      </c>
    </row>
    <row r="120" spans="1:7" x14ac:dyDescent="0.55000000000000004">
      <c r="A120" s="1">
        <v>45139</v>
      </c>
      <c r="B120">
        <v>32619.34</v>
      </c>
      <c r="G120">
        <f t="shared" si="1"/>
        <v>0</v>
      </c>
    </row>
    <row r="121" spans="1:7" x14ac:dyDescent="0.55000000000000004">
      <c r="A121" s="1">
        <v>45170</v>
      </c>
      <c r="B121">
        <v>31857.62</v>
      </c>
      <c r="G121">
        <f t="shared" si="1"/>
        <v>0</v>
      </c>
    </row>
    <row r="122" spans="1:7" x14ac:dyDescent="0.55000000000000004">
      <c r="A122" s="1">
        <v>45200</v>
      </c>
      <c r="B122">
        <v>30858.85</v>
      </c>
      <c r="G122">
        <f t="shared" si="1"/>
        <v>0</v>
      </c>
    </row>
    <row r="123" spans="1:7" x14ac:dyDescent="0.55000000000000004">
      <c r="A123" s="1">
        <v>45231</v>
      </c>
      <c r="B123">
        <v>33486.89</v>
      </c>
      <c r="G123">
        <f t="shared" si="1"/>
        <v>0</v>
      </c>
    </row>
    <row r="124" spans="1:7" x14ac:dyDescent="0.55000000000000004">
      <c r="A124" s="1">
        <v>45261</v>
      </c>
      <c r="B124">
        <v>33464.17</v>
      </c>
      <c r="G124">
        <f t="shared" si="1"/>
        <v>0</v>
      </c>
    </row>
    <row r="125" spans="1:7" x14ac:dyDescent="0.55000000000000004">
      <c r="A125" s="1">
        <v>45292</v>
      </c>
      <c r="B125">
        <v>36286.71</v>
      </c>
      <c r="G125">
        <f t="shared" si="1"/>
        <v>0.27558298892349292</v>
      </c>
    </row>
    <row r="126" spans="1:7" x14ac:dyDescent="0.55000000000000004">
      <c r="A126" s="1">
        <v>45323</v>
      </c>
      <c r="B126">
        <v>39166.19</v>
      </c>
      <c r="G126">
        <f t="shared" si="1"/>
        <v>0.25532225626235278</v>
      </c>
    </row>
    <row r="127" spans="1:7" x14ac:dyDescent="0.55000000000000004">
      <c r="A127" s="1">
        <v>45352</v>
      </c>
      <c r="B127">
        <v>40369.440000000002</v>
      </c>
      <c r="G127">
        <f t="shared" si="1"/>
        <v>0.24771213076029788</v>
      </c>
    </row>
    <row r="128" spans="1:7" x14ac:dyDescent="0.55000000000000004">
      <c r="A128" s="1">
        <v>45383</v>
      </c>
      <c r="B128">
        <v>38405.660000000003</v>
      </c>
      <c r="G128">
        <f t="shared" si="1"/>
        <v>0.26037828799192619</v>
      </c>
    </row>
    <row r="129" spans="1:7" x14ac:dyDescent="0.55000000000000004">
      <c r="A129" s="1">
        <v>45413</v>
      </c>
      <c r="B129">
        <v>38487.9</v>
      </c>
      <c r="G129">
        <f t="shared" si="1"/>
        <v>0.25982191805736349</v>
      </c>
    </row>
    <row r="130" spans="1:7" x14ac:dyDescent="0.55000000000000004">
      <c r="A130" s="1">
        <v>45444</v>
      </c>
      <c r="B130">
        <v>39583.08</v>
      </c>
      <c r="G130">
        <f t="shared" si="1"/>
        <v>0.25263319579982152</v>
      </c>
    </row>
    <row r="131" spans="1:7" x14ac:dyDescent="0.55000000000000004">
      <c r="A131" s="1">
        <v>45474</v>
      </c>
      <c r="B131">
        <v>39101.82</v>
      </c>
      <c r="G131">
        <f t="shared" si="1"/>
        <v>0.25574257157339481</v>
      </c>
    </row>
    <row r="132" spans="1:7" x14ac:dyDescent="0.55000000000000004">
      <c r="A132" s="1">
        <v>45505</v>
      </c>
      <c r="B132">
        <v>35909.699999999997</v>
      </c>
      <c r="G132">
        <f t="shared" si="1"/>
        <v>0.27847628913636152</v>
      </c>
    </row>
    <row r="133" spans="1:7" x14ac:dyDescent="0.55000000000000004">
      <c r="A133" s="1">
        <v>45536</v>
      </c>
      <c r="B133">
        <v>31000</v>
      </c>
      <c r="G133">
        <f t="shared" si="1"/>
        <v>0.32258064516129031</v>
      </c>
    </row>
    <row r="134" spans="1:7" x14ac:dyDescent="0.55000000000000004">
      <c r="A134" s="1">
        <v>45566</v>
      </c>
      <c r="B134">
        <v>27000</v>
      </c>
      <c r="G134">
        <f t="shared" ref="G134:G142" si="2">IF((AND(($E$4&lt;=A134),($D$4&gt;=A134))),$F$4/B134,0)</f>
        <v>0.37037037037037035</v>
      </c>
    </row>
    <row r="135" spans="1:7" x14ac:dyDescent="0.55000000000000004">
      <c r="A135" s="1">
        <v>45597</v>
      </c>
      <c r="B135">
        <v>28000</v>
      </c>
      <c r="G135">
        <f t="shared" si="2"/>
        <v>0.35714285714285715</v>
      </c>
    </row>
    <row r="136" spans="1:7" x14ac:dyDescent="0.55000000000000004">
      <c r="A136" s="1">
        <v>45627</v>
      </c>
      <c r="B136">
        <v>29000</v>
      </c>
      <c r="G136">
        <f t="shared" si="2"/>
        <v>0.34482758620689657</v>
      </c>
    </row>
    <row r="137" spans="1:7" x14ac:dyDescent="0.55000000000000004">
      <c r="A137" s="1">
        <v>45658</v>
      </c>
      <c r="B137">
        <v>30000</v>
      </c>
      <c r="G137">
        <f t="shared" si="2"/>
        <v>0.33333333333333331</v>
      </c>
    </row>
    <row r="138" spans="1:7" x14ac:dyDescent="0.55000000000000004">
      <c r="A138" s="1">
        <v>45689</v>
      </c>
      <c r="B138">
        <v>31000</v>
      </c>
      <c r="G138">
        <f t="shared" si="2"/>
        <v>0.32258064516129031</v>
      </c>
    </row>
    <row r="139" spans="1:7" x14ac:dyDescent="0.55000000000000004">
      <c r="A139" s="1">
        <v>45717</v>
      </c>
      <c r="B139">
        <v>32000</v>
      </c>
      <c r="G139">
        <f t="shared" si="2"/>
        <v>0.3125</v>
      </c>
    </row>
    <row r="140" spans="1:7" x14ac:dyDescent="0.55000000000000004">
      <c r="A140" s="1">
        <v>45748</v>
      </c>
      <c r="B140">
        <v>33000</v>
      </c>
      <c r="G140">
        <f t="shared" si="2"/>
        <v>0.30303030303030304</v>
      </c>
    </row>
    <row r="141" spans="1:7" x14ac:dyDescent="0.55000000000000004">
      <c r="A141" s="1">
        <v>45778</v>
      </c>
      <c r="B141">
        <v>34000</v>
      </c>
      <c r="G141">
        <f t="shared" si="2"/>
        <v>0.29411764705882354</v>
      </c>
    </row>
    <row r="142" spans="1:7" x14ac:dyDescent="0.55000000000000004">
      <c r="A142" s="1">
        <v>45809</v>
      </c>
      <c r="G142">
        <f t="shared" si="2"/>
        <v>0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nikkei_stock_average_monthly_jp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久美 飯村</cp:lastModifiedBy>
  <dcterms:created xsi:type="dcterms:W3CDTF">2024-08-03T03:42:34Z</dcterms:created>
  <dcterms:modified xsi:type="dcterms:W3CDTF">2024-08-03T05:17:51Z</dcterms:modified>
</cp:coreProperties>
</file>